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aura\Desktop\TRABALHOS\IMODERNIZAR\BRENDA\INASP\INASP JAN\"/>
    </mc:Choice>
  </mc:AlternateContent>
  <xr:revisionPtr revIDLastSave="0" documentId="13_ncr:1_{34EB71AF-ECBA-413D-830C-0F95D80354C6}" xr6:coauthVersionLast="47" xr6:coauthVersionMax="47" xr10:uidLastSave="{00000000-0000-0000-0000-000000000000}"/>
  <bookViews>
    <workbookView xWindow="-108" yWindow="-108" windowWidth="23256" windowHeight="12456" tabRatio="803" xr2:uid="{00000000-000D-0000-FFFF-FFFF00000000}"/>
  </bookViews>
  <sheets>
    <sheet name="DADOS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DADOS!$B$1:$I$41</definedName>
    <definedName name="cmitotal">[1]DINAMICA!#REF!</definedName>
    <definedName name="DADOS_CAIXA">[2]!Base_de_dados[#All]</definedName>
    <definedName name="dados_fornecedores">[2]!Tabela2[[#All],[FORNECEDOR]]</definedName>
    <definedName name="DADOS_SERVIÇOS">#REF!</definedName>
    <definedName name="forn_compras">#REF!</definedName>
    <definedName name="forn_serviços">#REF!</definedName>
    <definedName name="fornecedores">[2]!Tabela2[[#All],[FORNECEDOR]]</definedName>
    <definedName name="fornecedores_compras">[2]!Tabela2[#All]</definedName>
    <definedName name="gastos">[1]DINAMICA!#REF!</definedName>
    <definedName name="GASTOS_TOTAL">[1]DINAMICA!$G$11</definedName>
    <definedName name="GERAL">[1]DINAMICA!#REF!</definedName>
    <definedName name="GERAL_TOTAL">#REF!</definedName>
    <definedName name="geralcmi">[1]DINAMICA!#REF!</definedName>
    <definedName name="matriz_tabela">[3]!Tabela113[#Data]</definedName>
    <definedName name="meses_2026">[2]!Base_de_dados[#All]</definedName>
    <definedName name="NF_TOTAL">#REF!</definedName>
    <definedName name="SearchText">#REF!</definedName>
    <definedName name="SegmentaçãodeDados_CAIXA_PG">#REF!</definedName>
    <definedName name="SegmentaçãodeDados_CAIXA_PG1">#REF!</definedName>
    <definedName name="SegmentaçãodeDados_CENTRO_DE_CUSTO">#REF!</definedName>
    <definedName name="SegmentaçãodeDados_CENTRO_DE_CUSTO1">#REF!</definedName>
    <definedName name="SegmentaçãodeDados_COD">#REF!</definedName>
    <definedName name="SegmentaçãodeDados_CÓD">#REF!</definedName>
    <definedName name="SegmentaçãodeDados_CÓD.1">#REF!</definedName>
    <definedName name="SegmentaçãodeDados_CÓD.111">#REF!</definedName>
    <definedName name="SegmentaçãodeDados_COD1">#REF!</definedName>
    <definedName name="SegmentaçãodeDados_CÓD1">#REF!</definedName>
    <definedName name="SegmentaçãodeDados_COMPETÊNCIA">#REF!</definedName>
    <definedName name="SegmentaçãodeDados_COMPETÊNCIA1">#REF!</definedName>
    <definedName name="SegmentaçãodeDados_COMPETÊNCIA111">#REF!</definedName>
    <definedName name="SegmentaçãodeDados_OC">#REF!</definedName>
    <definedName name="SegmentaçãodeDados_OC1">#REF!</definedName>
    <definedName name="SegmentaçãodeDados_SETOR">#REF!</definedName>
    <definedName name="SegmentaçãodeDados_SETOR1">#REF!</definedName>
    <definedName name="SegmentaçãodeDados_STATUS_PROCESSO">#REF!</definedName>
    <definedName name="SegmentaçãodeDados_UNIDADE1">#REF!</definedName>
    <definedName name="SegmentaçãodeDados_UNIDADE2">#REF!</definedName>
    <definedName name="TOTAL">[1]DINAMICA!#REF!</definedName>
    <definedName name="TOTAL_CAIXA">#REF!</definedName>
    <definedName name="TOTAL_NF">#REF!</definedName>
    <definedName name="TOTAL_PG">#REF!</definedName>
    <definedName name="TOTAL_VALOR">#REF!</definedName>
    <definedName name="VALOR_CAIXA">#REF!</definedName>
    <definedName name="VALOR_TOTAL">[2]DINAMICA!#REF!</definedName>
    <definedName name="Z_014C21E6_B52D_42A1_888A_7A3B39975C82_.wvu.FilterData" localSheetId="0" hidden="1">DADOS!$B$1:$I$41</definedName>
    <definedName name="Z_10645F17_DC24_4B1D_BCEB_410A4DFBAE9E_.wvu.FilterData" localSheetId="0" hidden="1">DADOS!$B$1:$I$41</definedName>
    <definedName name="Z_1DAA2E0F_5CD3_41F3_A1D6_0C2934AF72A5_.wvu.FilterData" localSheetId="0" hidden="1">DADOS!$B$1:$I$41</definedName>
    <definedName name="Z_22CA9F62_D750_4C82_849F_60985F0BB91F_.wvu.FilterData" localSheetId="0" hidden="1">DADOS!$B$1:$I$41</definedName>
    <definedName name="Z_34606BB7_1A04_4CA5_8FD8_E18857246CD8_.wvu.FilterData" localSheetId="0" hidden="1">DADOS!$B$1:$I$41</definedName>
    <definedName name="Z_4B072E78_8F73_4C35_A27D_7D43972D8317_.wvu.FilterData" localSheetId="0" hidden="1">DADOS!$B$1:$I$41</definedName>
    <definedName name="Z_555FE040_0DB1_42B3_881E_9322B96DFE41_.wvu.FilterData" localSheetId="0" hidden="1">DADOS!$B$1:$I$41</definedName>
    <definedName name="Z_5A5E9D78_0DF3_43D4_B026_270D4F148515_.wvu.FilterData" localSheetId="0" hidden="1">DADOS!#REF!</definedName>
    <definedName name="Z_93ABBF98_81A7_4C32_9480_D9D7AF2B69E1_.wvu.FilterData" localSheetId="0" hidden="1">DADOS!$B$1:$I$41</definedName>
    <definedName name="Z_A58D9949_8751_4B13_A5F5_D45D3215FD77_.wvu.FilterData" localSheetId="0" hidden="1">DADOS!$B$1:$I$41</definedName>
    <definedName name="Z_BB61528C_3923_4281_ABA1_7C35E828E1D4_.wvu.FilterData" localSheetId="0" hidden="1">DADOS!#REF!</definedName>
    <definedName name="Z_BD324FF8_BB7F_4FBE_9AA7_E8DF19567300_.wvu.FilterData" localSheetId="0" hidden="1">DADOS!$B$1:$I$41</definedName>
    <definedName name="Z_DC5F823F_43D5_4E03_B886_870D1FAF4211_.wvu.FilterData" localSheetId="0" hidden="1">DADOS!$B$1:$I$41</definedName>
  </definedNames>
  <calcPr calcId="191029"/>
  <customWorkbookViews>
    <customWorkbookView name="Suellen" guid="{A58D9949-8751-4B13-A5F5-D45D3215FD77}" maximized="1" windowWidth="0" windowHeight="0" activeSheetId="0"/>
    <customWorkbookView name="Raynara - Contratos" guid="{BD324FF8-BB7F-4FBE-9AA7-E8DF19567300}" maximized="1" windowWidth="0" windowHeight="0" activeSheetId="0"/>
    <customWorkbookView name="RAISSA" guid="{4B072E78-8F73-4C35-A27D-7D43972D8317}" maximized="1" windowWidth="0" windowHeight="0" activeSheetId="0"/>
    <customWorkbookView name="COMPRAS" guid="{10645F17-DC24-4B1D-BCEB-410A4DFBAE9E}" maximized="1" windowWidth="0" windowHeight="0" activeSheetId="0"/>
    <customWorkbookView name="Idima - RH" guid="{1DAA2E0F-5CD3-41F3-A1D6-0C2934AF72A5}" maximized="1" windowWidth="0" windowHeight="0" activeSheetId="0"/>
    <customWorkbookView name="Ninon" guid="{34606BB7-1A04-4CA5-8FD8-E18857246CD8}" maximized="1" windowWidth="0" windowHeight="0" activeSheetId="0"/>
    <customWorkbookView name="JOÃO" guid="{93ABBF98-81A7-4C32-9480-D9D7AF2B69E1}" maximized="1" windowWidth="0" windowHeight="0" activeSheetId="0"/>
    <customWorkbookView name="Elder" guid="{014C21E6-B52D-42A1-888A-7A3B39975C82}" maximized="1" windowWidth="0" windowHeight="0" activeSheetId="0"/>
    <customWorkbookView name="LUANNA" guid="{555FE040-0DB1-42B3-881E-9322B96DFE41}" maximized="1" windowWidth="0" windowHeight="0" activeSheetId="0"/>
    <customWorkbookView name="Marcelo" guid="{DC5F823F-43D5-4E03-B886-870D1FAF4211}" maximized="1" windowWidth="0" windowHeight="0" activeSheetId="0"/>
    <customWorkbookView name="LAIS" guid="{22CA9F62-D750-4C82-849F-60985F0BB91F}" maximized="1" windowWidth="0" windowHeight="0" activeSheetId="0"/>
    <customWorkbookView name="Filtro 1" guid="{5A5E9D78-0DF3-43D4-B026-270D4F148515}" maximized="1" windowWidth="0" windowHeight="0" activeSheetId="0"/>
    <customWorkbookView name="Filtro 2" guid="{BB61528C-3923-4281-ABA1-7C35E828E1D4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16" i="5"/>
</calcChain>
</file>

<file path=xl/sharedStrings.xml><?xml version="1.0" encoding="utf-8"?>
<sst xmlns="http://schemas.openxmlformats.org/spreadsheetml/2006/main" count="217" uniqueCount="137">
  <si>
    <t>2.1</t>
  </si>
  <si>
    <t>Materiais Médico Hospitalares</t>
  </si>
  <si>
    <t>2.2</t>
  </si>
  <si>
    <t>Medicamentos</t>
  </si>
  <si>
    <t>2.4</t>
  </si>
  <si>
    <t>3.2</t>
  </si>
  <si>
    <t>Nutrição e dietética</t>
  </si>
  <si>
    <t>3.5</t>
  </si>
  <si>
    <t xml:space="preserve">Manutenção de equipamentos </t>
  </si>
  <si>
    <t>3.6</t>
  </si>
  <si>
    <t>Outros (Dedetização, lavagem de tanque e Analise de agua)</t>
  </si>
  <si>
    <t>5.4</t>
  </si>
  <si>
    <t xml:space="preserve">Locação de veículos (exceto ambulância) </t>
  </si>
  <si>
    <t>7.1.1</t>
  </si>
  <si>
    <t>Pessoa Jurídica</t>
  </si>
  <si>
    <t>7.1.4</t>
  </si>
  <si>
    <t>SADT e gosometria</t>
  </si>
  <si>
    <t>7.2.1</t>
  </si>
  <si>
    <t xml:space="preserve">Pessoa Jurídica </t>
  </si>
  <si>
    <t>8.2</t>
  </si>
  <si>
    <t>8.3</t>
  </si>
  <si>
    <t>Manutenção predial</t>
  </si>
  <si>
    <t>8.4</t>
  </si>
  <si>
    <t>Faturamento e auditoria</t>
  </si>
  <si>
    <t>8.5</t>
  </si>
  <si>
    <t>Gerador de energia elétrica exclusivo</t>
  </si>
  <si>
    <t>8.6</t>
  </si>
  <si>
    <t xml:space="preserve">TI </t>
  </si>
  <si>
    <t>8.8</t>
  </si>
  <si>
    <t>Educação Continuada</t>
  </si>
  <si>
    <t>8.9</t>
  </si>
  <si>
    <t>Assessoria de Comunicação</t>
  </si>
  <si>
    <t>8.10</t>
  </si>
  <si>
    <t>Contabilidade</t>
  </si>
  <si>
    <t>8.14</t>
  </si>
  <si>
    <t>Locação de equipamento hospitalar/info/outros</t>
  </si>
  <si>
    <t>8.15</t>
  </si>
  <si>
    <t>Resíduos hospitalares</t>
  </si>
  <si>
    <t>8.16</t>
  </si>
  <si>
    <t>DESPESA</t>
  </si>
  <si>
    <t>STATUS</t>
  </si>
  <si>
    <t>CNPJ</t>
  </si>
  <si>
    <t>FORNECEDORES</t>
  </si>
  <si>
    <t>CÓD</t>
  </si>
  <si>
    <t>Gases Medicinais (CR - ALEXANDRE)</t>
  </si>
  <si>
    <t xml:space="preserve">Transporte de pacientes (combustíveis) </t>
  </si>
  <si>
    <t>Outros (escritório)</t>
  </si>
  <si>
    <t xml:space="preserve">AM ALIMENTOS E SERVIÇOS </t>
  </si>
  <si>
    <t>45.572.629/0001-56</t>
  </si>
  <si>
    <t xml:space="preserve">ASPEN SERVICE COMERCIO LTDA </t>
  </si>
  <si>
    <t>50.354.750/0001-30</t>
  </si>
  <si>
    <t xml:space="preserve">CR OXIGENIO GASES E EQUIPAMENTOS LTDA </t>
  </si>
  <si>
    <t>32.775.223/0001-17</t>
  </si>
  <si>
    <t xml:space="preserve">FABRICIO RIBEIRO MATOS </t>
  </si>
  <si>
    <t>38.092.338/0001-93</t>
  </si>
  <si>
    <t xml:space="preserve">HC CONSTRUÇÕES E PROJETOS LTDA </t>
  </si>
  <si>
    <t>11.964.142/0001-95</t>
  </si>
  <si>
    <t xml:space="preserve">IMQPA - INSTITUTO MINEIRO QUALIFICAÇÃO PROFISSIONAL E ASSESSORIA LTDA </t>
  </si>
  <si>
    <t>07.531.234/0001-04</t>
  </si>
  <si>
    <t xml:space="preserve">JAMED COMERCIO E SERVIÇOS LTDA </t>
  </si>
  <si>
    <t>17.927.869/0001-89</t>
  </si>
  <si>
    <t>NV COMUNICAÇÃO LTDA</t>
  </si>
  <si>
    <t>26.505.588/0001-29</t>
  </si>
  <si>
    <t>PRECISE SERVIÇOS EM SAÚDE LTDA</t>
  </si>
  <si>
    <t>59.279.122/0001-01</t>
  </si>
  <si>
    <t>PREDITE CONSULTORIA, PLANEJAMENTO E PESQUISAS LTDA</t>
  </si>
  <si>
    <t>46.865.229/0001-90</t>
  </si>
  <si>
    <t>RN LOCAÇÕES DE MÁQUINAS E EQUIPAMENTOS LTDA</t>
  </si>
  <si>
    <t>15.664.264/0001-17</t>
  </si>
  <si>
    <t>SERGIPE ENGENHARIA E CONSTRUÇÃO LTDA</t>
  </si>
  <si>
    <t>60.593.516/0001-19</t>
  </si>
  <si>
    <t>SOLICLIN SERVIÇOS DIAGNÓSTICOS LTDA</t>
  </si>
  <si>
    <t>14.772.279/0001-36</t>
  </si>
  <si>
    <t>TELEMEDICINA DA BAHIA LTDA</t>
  </si>
  <si>
    <t>03.154.807/0001-30</t>
  </si>
  <si>
    <t>TERMOCLAVE AMBIENTAL LTDA</t>
  </si>
  <si>
    <t>10.395.362/0002-63</t>
  </si>
  <si>
    <t>UNIVERSAL COMÉRCIO E SERVIÇOS LTDA</t>
  </si>
  <si>
    <t>03.595.833/0001-30</t>
  </si>
  <si>
    <t>FERNANDO OLIVEIRA ANDRADE</t>
  </si>
  <si>
    <t>20.555.243/0001-18</t>
  </si>
  <si>
    <t>13.268.072/0001-66</t>
  </si>
  <si>
    <t>A1 CONSULTORIA E ASSESSORIA LTDA</t>
  </si>
  <si>
    <t>62.162.026/0001-93</t>
  </si>
  <si>
    <t>BRENDA BARRETO PEDREIRA LOPES SOCIEDADE INDIVUDUAL DE ADVOCACIA</t>
  </si>
  <si>
    <t>36.446.477/0001-42</t>
  </si>
  <si>
    <t>56.052.487/0001-00</t>
  </si>
  <si>
    <t>GOMES &amp; WANDERLEY COMERCIO DE DERIVADOS DE PETRÓLEO LTDA</t>
  </si>
  <si>
    <t>13.140.660/0001-10</t>
  </si>
  <si>
    <t>MAINSTREM TECNOLOGIA E SERVIÇOS LTDA</t>
  </si>
  <si>
    <t>35.884.876/0001-22</t>
  </si>
  <si>
    <t>ITEM</t>
  </si>
  <si>
    <t>21.473.588/0001-70</t>
  </si>
  <si>
    <t>EVANDRO ASSUNÇÃO RUBIM FILHO</t>
  </si>
  <si>
    <t>35.246.315/0001-06</t>
  </si>
  <si>
    <t>MULTIMED EQUIP MED E PROD HOSP LTDA</t>
  </si>
  <si>
    <t>JOSÉ WASHINGTON MESSIAS SANTOS SOCIEDADE INDIVIDUAL DE ADVOCACIA</t>
  </si>
  <si>
    <t>55.582.141/0001-51</t>
  </si>
  <si>
    <t>INÍCIO DA VIGÊNCIA</t>
  </si>
  <si>
    <t>FIM DA VIGÊNCIA</t>
  </si>
  <si>
    <t>VALOR DO CONTRATO</t>
  </si>
  <si>
    <t>YEX GESTÃO DE SERVIÇOS LTDA</t>
  </si>
  <si>
    <t>Variável</t>
  </si>
  <si>
    <t>Outros (engenharia clínica)</t>
  </si>
  <si>
    <t>VIGENTE</t>
  </si>
  <si>
    <t>EXPIRADO</t>
  </si>
  <si>
    <t>04.292.445/0001-45</t>
  </si>
  <si>
    <t>INSET LIG CONTROLE DE PRAGAS E SERVIÇOS</t>
  </si>
  <si>
    <t>NUNES COMERCIAL E SERVIÇOS</t>
  </si>
  <si>
    <t>3.3.</t>
  </si>
  <si>
    <t>Lavanderia</t>
  </si>
  <si>
    <t>PRO EFICIENCIA COMERCIO E SERV</t>
  </si>
  <si>
    <t>SL SOLUCOES LTDA</t>
  </si>
  <si>
    <t>41.625.332/0001-49</t>
  </si>
  <si>
    <t>LIFE MED PRODUTOS HOSPITALARES LTDA</t>
  </si>
  <si>
    <t>ONESEG ENGENHARIA SEGURANÇA LTDA</t>
  </si>
  <si>
    <t xml:space="preserve">ENGENHARIA SANTANA LTDA ME </t>
  </si>
  <si>
    <t>04.416/672/0001-33</t>
  </si>
  <si>
    <t>07.443.166/0001-21,</t>
  </si>
  <si>
    <t>09.224.765/0001-80</t>
  </si>
  <si>
    <t>53.356.342/0001-05</t>
  </si>
  <si>
    <t xml:space="preserve">GLOBAL CONSULTORIA E PLANEJAMENTO LTDA </t>
  </si>
  <si>
    <t>23.472.841/0001-05</t>
  </si>
  <si>
    <t>49.094.620/0001-26</t>
  </si>
  <si>
    <t xml:space="preserve">V MICRO COMERCIO </t>
  </si>
  <si>
    <t>29.323.740/0001-40</t>
  </si>
  <si>
    <t>TREND COMUNICAÇÃO</t>
  </si>
  <si>
    <t>49.442.507/0001-94</t>
  </si>
  <si>
    <t xml:space="preserve">TGF MEDICAL LTDA </t>
  </si>
  <si>
    <t>58.910.272/0001-09</t>
  </si>
  <si>
    <t>Limpeza de caixa de gordura</t>
  </si>
  <si>
    <t>07.846.780/0001-34</t>
  </si>
  <si>
    <t>OBS</t>
  </si>
  <si>
    <t>VISAN UNIFORM LTDA</t>
  </si>
  <si>
    <t>13.628.072/0001-66</t>
  </si>
  <si>
    <t>SOUZA MEDIATEK</t>
  </si>
  <si>
    <t>MARCOS AURÉLIO SANTOS FÉLIX 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</si>
</sst>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Times New Roman"/>
      <family val="1"/>
    </font>
    <font>
      <sz val="11"/>
      <color rgb="FF333333"/>
      <name val="Calibri"/>
      <family val="2"/>
      <scheme val="minor"/>
    </font>
    <font>
      <sz val="10"/>
      <name val="Calibri"/>
      <family val="2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FFFF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aj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356854"/>
        <bgColor rgb="FF35685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</borders>
  <cellStyleXfs count="7">
    <xf numFmtId="0" fontId="0" fillId="0" borderId="0"/>
    <xf numFmtId="0" fontId="2" fillId="0" borderId="1"/>
    <xf numFmtId="0" fontId="4" fillId="0" borderId="1"/>
    <xf numFmtId="0" fontId="4" fillId="0" borderId="1"/>
    <xf numFmtId="44" fontId="5" fillId="0" borderId="1" applyFont="0" applyFill="0" applyBorder="0" applyAlignment="0" applyProtection="0"/>
    <xf numFmtId="0" fontId="1" fillId="0" borderId="1"/>
    <xf numFmtId="0" fontId="1" fillId="0" borderId="1"/>
  </cellStyleXfs>
  <cellXfs count="37">
    <xf numFmtId="0" fontId="0" fillId="0" borderId="0" xfId="0"/>
    <xf numFmtId="0" fontId="9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4" fontId="7" fillId="2" borderId="1" xfId="0" applyNumberFormat="1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6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44" fontId="6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6" fillId="5" borderId="0" xfId="0" applyFont="1" applyFill="1"/>
    <xf numFmtId="14" fontId="6" fillId="0" borderId="0" xfId="0" applyNumberFormat="1" applyFont="1"/>
    <xf numFmtId="0" fontId="6" fillId="0" borderId="0" xfId="0" applyFont="1" applyAlignment="1">
      <alignment wrapText="1"/>
    </xf>
    <xf numFmtId="0" fontId="6" fillId="4" borderId="0" xfId="0" applyFont="1" applyFill="1"/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4" fontId="10" fillId="0" borderId="0" xfId="0" applyNumberFormat="1" applyFont="1" applyAlignment="1">
      <alignment horizontal="center"/>
    </xf>
  </cellXfs>
  <cellStyles count="7">
    <cellStyle name="Moeda 2" xfId="4" xr:uid="{881DF9F6-B795-42DB-93FC-F7D6F36B0E97}"/>
    <cellStyle name="Normal" xfId="0" builtinId="0"/>
    <cellStyle name="Normal 2" xfId="2" xr:uid="{F8861FE1-2C2E-49ED-884A-57EFF1BA6D14}"/>
    <cellStyle name="Normal 2 2" xfId="6" xr:uid="{1281628C-980A-48F4-98A1-BB83B73058C1}"/>
    <cellStyle name="Normal 3" xfId="5" xr:uid="{FC29498D-C0F7-45BD-B213-AAAA3C7D7461}"/>
    <cellStyle name="Normal 4" xfId="3" xr:uid="{FDD7573D-AFCF-442B-BBA5-BB5CB67F5A75}"/>
    <cellStyle name="Normal 6" xfId="1" xr:uid="{E41593B9-1396-4B34-8D9B-E90C07996C96}"/>
  </cellStyles>
  <dxfs count="17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none"/>
      </fill>
    </dxf>
  </dxfs>
  <tableStyles count="1">
    <tableStyle name="DADOS UPAS 25-style" pivot="0" count="4" xr9:uid="{00000000-0011-0000-FFFF-FFFF00000000}">
      <tableStyleElement type="wholeTable" size="0" dxfId="16"/>
      <tableStyleElement type="headerRow" dxfId="15"/>
      <tableStyleElement type="firstRowStripe" dxfId="14"/>
      <tableStyleElement type="secondRowStripe" dxfId="13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LANILHAS/ANALISE%20DADOS%20-%20COMPETENCIA%20NF%20CMI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\Downloads\CONTROLE%20DE%20DADOS%20PROPRIA%20DASHBOARD.xlsx" TargetMode="External"/><Relationship Id="rId1" Type="http://schemas.openxmlformats.org/officeDocument/2006/relationships/externalLinkPath" Target="/Users/Laura/Downloads/CONTROLE%20DE%20DADOS%20PROPRIA%20DASHBO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DADOS%20CM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DINAMICA"/>
      <sheetName val="DADOS CMI 23"/>
      <sheetName val="PLANO DE TRABALHO 23"/>
      <sheetName val="CP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OSTA"/>
      <sheetName val="PLANO DE TRABALHO"/>
      <sheetName val="DASHBOARD"/>
      <sheetName val="DINAMICA"/>
      <sheetName val="CX X COMPETENCIA"/>
      <sheetName val="DADOS"/>
      <sheetName val="CADASTRO FORNECEDORES "/>
      <sheetName val="CONFIGURAÇÕES"/>
      <sheetName val="CONTROLE DE DADOS PROPRIA DASH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TRABALHO 23"/>
      <sheetName val="MÉDIA MENSAL POR RÚBRICA"/>
      <sheetName val="MATRIZ TABELA"/>
      <sheetName val="JAN"/>
      <sheetName val="FEV"/>
      <sheetName val="MAR"/>
      <sheetName val="ABR"/>
      <sheetName val="MAIO"/>
      <sheetName val="JUN"/>
      <sheetName val="JUL"/>
      <sheetName val="AGO"/>
      <sheetName val="SET"/>
      <sheetName val="OUT"/>
      <sheetName val="NOV"/>
      <sheetName val="DADOS CMI 202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r1" id="{AFE58C3D-614A-4241-90BC-02DF0098868B}">
    <nsvFilter filterId="{00000000-000C-0000-FFFF-FFFF00000000}" ref="A1:J41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se_de_dados" displayName="Base_de_dados" ref="A1:J41" headerRowDxfId="12" dataDxfId="0" totalsRowDxfId="11">
  <autoFilter ref="A1:J41" xr:uid="{00000000-000C-0000-FFFF-FFFF00000000}"/>
  <tableColumns count="10">
    <tableColumn id="5" xr3:uid="{CFC709CE-2EDB-475C-B100-029E29BEE301}" name="ITEM" dataDxfId="10"/>
    <tableColumn id="2" xr3:uid="{00000000-0010-0000-0000-000002000000}" name="FORNECEDORES" dataDxfId="9"/>
    <tableColumn id="3" xr3:uid="{00000000-0010-0000-0000-000003000000}" name="CNPJ" dataDxfId="8"/>
    <tableColumn id="4" xr3:uid="{00000000-0010-0000-0000-000004000000}" name="CÓD" dataDxfId="7"/>
    <tableColumn id="6" xr3:uid="{00000000-0010-0000-0000-000006000000}" name="DESPESA" dataDxfId="6"/>
    <tableColumn id="7" xr3:uid="{00000000-0010-0000-0000-000007000000}" name="INÍCIO DA VIGÊNCIA" dataDxfId="5"/>
    <tableColumn id="1" xr3:uid="{316A4331-9D53-F149-918F-AB3D446FB7ED}" name="FIM DA VIGÊNCIA" dataDxfId="4"/>
    <tableColumn id="10" xr3:uid="{7CC847F1-1819-2A4F-AFE9-26682B790FE1}" name="VALOR DO CONTRATO" dataDxfId="3"/>
    <tableColumn id="8" xr3:uid="{00000000-0010-0000-0000-000008000000}" name="STATUS" dataDxfId="2"/>
    <tableColumn id="9" xr3:uid="{675801D3-3B0B-49E7-BFF3-7342B9E11D98}" name="OBS" dataDxfId="1"/>
  </tableColumns>
  <tableStyleInfo name="DADOS UPAS 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J41"/>
  <sheetViews>
    <sheetView showGridLines="0" tabSelected="1" zoomScale="90" zoomScaleNormal="90" workbookViewId="0">
      <pane xSplit="1" ySplit="1" topLeftCell="B2" activePane="bottomRight" state="frozen"/>
      <selection pane="topRight" activeCell="C1" sqref="C1"/>
      <selection pane="bottomLeft" activeCell="A7" sqref="A7"/>
      <selection pane="bottomRight" activeCell="I32" sqref="I32"/>
    </sheetView>
  </sheetViews>
  <sheetFormatPr defaultColWidth="14.44140625" defaultRowHeight="15" customHeight="1" x14ac:dyDescent="0.3"/>
  <cols>
    <col min="1" max="1" width="9.44140625" style="13" bestFit="1" customWidth="1"/>
    <col min="2" max="2" width="49.33203125" style="3" customWidth="1"/>
    <col min="3" max="3" width="17.77734375" style="4" customWidth="1"/>
    <col min="4" max="4" width="9" style="4" customWidth="1"/>
    <col min="5" max="5" width="18" style="3" customWidth="1"/>
    <col min="6" max="6" width="20.109375" style="25" bestFit="1" customWidth="1"/>
    <col min="7" max="7" width="12.44140625" style="23" customWidth="1"/>
    <col min="8" max="8" width="20.109375" style="17" customWidth="1"/>
    <col min="9" max="9" width="23.33203125" style="20" bestFit="1" customWidth="1"/>
    <col min="10" max="10" width="8.88671875" style="3" bestFit="1" customWidth="1"/>
    <col min="11" max="12" width="9.109375" style="3" customWidth="1"/>
    <col min="13" max="16384" width="14.44140625" style="3"/>
  </cols>
  <sheetData>
    <row r="1" spans="1:114" s="2" customFormat="1" ht="24" customHeight="1" x14ac:dyDescent="0.3">
      <c r="A1" s="9" t="s">
        <v>91</v>
      </c>
      <c r="B1" s="10" t="s">
        <v>42</v>
      </c>
      <c r="C1" s="18" t="s">
        <v>41</v>
      </c>
      <c r="D1" s="9" t="s">
        <v>43</v>
      </c>
      <c r="E1" s="11" t="s">
        <v>39</v>
      </c>
      <c r="F1" s="12" t="s">
        <v>98</v>
      </c>
      <c r="G1" s="14" t="s">
        <v>99</v>
      </c>
      <c r="H1" s="15" t="s">
        <v>100</v>
      </c>
      <c r="I1" s="14" t="s">
        <v>40</v>
      </c>
      <c r="J1" s="14" t="s">
        <v>132</v>
      </c>
      <c r="K1" s="1"/>
      <c r="L1" s="1"/>
      <c r="M1" s="1"/>
      <c r="N1" s="1"/>
    </row>
    <row r="2" spans="1:114" ht="13.8" x14ac:dyDescent="0.3">
      <c r="A2" s="6">
        <v>1</v>
      </c>
      <c r="B2" s="7" t="s">
        <v>71</v>
      </c>
      <c r="C2" s="19" t="s">
        <v>72</v>
      </c>
      <c r="D2" s="7" t="s">
        <v>15</v>
      </c>
      <c r="E2" s="8" t="s">
        <v>16</v>
      </c>
      <c r="F2" s="5">
        <v>45931</v>
      </c>
      <c r="G2" s="5">
        <v>47026</v>
      </c>
      <c r="H2" s="16">
        <v>72000</v>
      </c>
      <c r="I2" s="16" t="s">
        <v>104</v>
      </c>
      <c r="J2" s="16"/>
    </row>
    <row r="3" spans="1:114" ht="13.8" x14ac:dyDescent="0.3">
      <c r="A3" s="6">
        <v>2</v>
      </c>
      <c r="B3" s="7" t="s">
        <v>84</v>
      </c>
      <c r="C3" s="19" t="s">
        <v>85</v>
      </c>
      <c r="D3" s="7" t="s">
        <v>17</v>
      </c>
      <c r="E3" s="8" t="s">
        <v>18</v>
      </c>
      <c r="F3" s="5">
        <v>45931</v>
      </c>
      <c r="G3" s="5">
        <v>46295</v>
      </c>
      <c r="H3" s="16">
        <v>30000</v>
      </c>
      <c r="I3" s="16" t="s">
        <v>104</v>
      </c>
      <c r="J3" s="16"/>
    </row>
    <row r="4" spans="1:114" ht="13.8" x14ac:dyDescent="0.3">
      <c r="A4" s="6">
        <v>3</v>
      </c>
      <c r="B4" s="7" t="s">
        <v>63</v>
      </c>
      <c r="C4" s="19" t="s">
        <v>64</v>
      </c>
      <c r="D4" s="7" t="s">
        <v>13</v>
      </c>
      <c r="E4" s="8" t="s">
        <v>14</v>
      </c>
      <c r="F4" s="5">
        <v>45931</v>
      </c>
      <c r="G4" s="5">
        <v>46295</v>
      </c>
      <c r="H4" s="16" t="s">
        <v>102</v>
      </c>
      <c r="I4" s="16" t="s">
        <v>104</v>
      </c>
      <c r="J4" s="16"/>
    </row>
    <row r="5" spans="1:114" ht="13.8" x14ac:dyDescent="0.3">
      <c r="A5" s="6">
        <v>4</v>
      </c>
      <c r="B5" s="7" t="s">
        <v>82</v>
      </c>
      <c r="C5" s="19" t="s">
        <v>83</v>
      </c>
      <c r="D5" s="7" t="s">
        <v>17</v>
      </c>
      <c r="E5" s="8" t="s">
        <v>18</v>
      </c>
      <c r="F5" s="5">
        <v>45931</v>
      </c>
      <c r="G5" s="5">
        <v>46357</v>
      </c>
      <c r="H5" s="16">
        <v>15000</v>
      </c>
      <c r="I5" s="16" t="s">
        <v>104</v>
      </c>
      <c r="J5" s="16"/>
    </row>
    <row r="6" spans="1:114" ht="13.8" x14ac:dyDescent="0.3">
      <c r="A6" s="6">
        <v>5</v>
      </c>
      <c r="B6" s="7" t="s">
        <v>53</v>
      </c>
      <c r="C6" s="19" t="s">
        <v>54</v>
      </c>
      <c r="D6" s="7" t="s">
        <v>7</v>
      </c>
      <c r="E6" s="8" t="s">
        <v>8</v>
      </c>
      <c r="F6" s="5">
        <v>45931</v>
      </c>
      <c r="G6" s="5">
        <v>46295</v>
      </c>
      <c r="H6" s="16" t="s">
        <v>102</v>
      </c>
      <c r="I6" s="16" t="s">
        <v>104</v>
      </c>
      <c r="J6" s="16"/>
    </row>
    <row r="7" spans="1:114" ht="13.8" x14ac:dyDescent="0.3">
      <c r="A7" s="6">
        <v>6</v>
      </c>
      <c r="B7" s="7" t="s">
        <v>49</v>
      </c>
      <c r="C7" s="19" t="s">
        <v>50</v>
      </c>
      <c r="D7" s="7" t="s">
        <v>0</v>
      </c>
      <c r="E7" s="8" t="s">
        <v>1</v>
      </c>
      <c r="F7" s="5">
        <v>45931</v>
      </c>
      <c r="G7" s="5">
        <v>46295</v>
      </c>
      <c r="H7" s="16" t="s">
        <v>102</v>
      </c>
      <c r="I7" s="16" t="s">
        <v>104</v>
      </c>
      <c r="J7" s="16"/>
    </row>
    <row r="8" spans="1:114" ht="13.8" x14ac:dyDescent="0.3">
      <c r="A8" s="6">
        <v>7</v>
      </c>
      <c r="B8" s="7" t="s">
        <v>47</v>
      </c>
      <c r="C8" s="19" t="s">
        <v>48</v>
      </c>
      <c r="D8" s="7" t="s">
        <v>5</v>
      </c>
      <c r="E8" s="8" t="s">
        <v>6</v>
      </c>
      <c r="F8" s="5">
        <v>45931</v>
      </c>
      <c r="G8" s="5">
        <v>46295</v>
      </c>
      <c r="H8" s="16" t="s">
        <v>102</v>
      </c>
      <c r="I8" s="16" t="s">
        <v>104</v>
      </c>
      <c r="J8" s="16"/>
    </row>
    <row r="9" spans="1:114" ht="13.8" x14ac:dyDescent="0.3">
      <c r="A9" s="6">
        <v>8</v>
      </c>
      <c r="B9" s="7" t="s">
        <v>95</v>
      </c>
      <c r="C9" s="19" t="s">
        <v>92</v>
      </c>
      <c r="D9" s="7" t="s">
        <v>2</v>
      </c>
      <c r="E9" s="8" t="s">
        <v>3</v>
      </c>
      <c r="F9" s="5">
        <v>45931</v>
      </c>
      <c r="G9" s="5">
        <v>46295</v>
      </c>
      <c r="H9" s="16" t="s">
        <v>102</v>
      </c>
      <c r="I9" s="16" t="s">
        <v>104</v>
      </c>
      <c r="J9" s="16"/>
    </row>
    <row r="10" spans="1:114" ht="13.8" x14ac:dyDescent="0.3">
      <c r="A10" s="6">
        <v>9</v>
      </c>
      <c r="B10" s="7" t="s">
        <v>59</v>
      </c>
      <c r="C10" s="19" t="s">
        <v>60</v>
      </c>
      <c r="D10" s="7" t="s">
        <v>34</v>
      </c>
      <c r="E10" s="8" t="s">
        <v>103</v>
      </c>
      <c r="F10" s="5">
        <v>45931</v>
      </c>
      <c r="G10" s="5">
        <v>46295</v>
      </c>
      <c r="H10" s="16">
        <v>7000</v>
      </c>
      <c r="I10" s="16" t="s">
        <v>104</v>
      </c>
      <c r="J10" s="16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</row>
    <row r="11" spans="1:114" ht="13.8" x14ac:dyDescent="0.3">
      <c r="A11" s="6">
        <v>10</v>
      </c>
      <c r="B11" s="8" t="s">
        <v>67</v>
      </c>
      <c r="C11" s="19" t="s">
        <v>68</v>
      </c>
      <c r="D11" s="7" t="s">
        <v>11</v>
      </c>
      <c r="E11" s="8" t="s">
        <v>12</v>
      </c>
      <c r="F11" s="5">
        <v>45931</v>
      </c>
      <c r="G11" s="5">
        <v>46295</v>
      </c>
      <c r="H11" s="16">
        <v>8500</v>
      </c>
      <c r="I11" s="16" t="s">
        <v>104</v>
      </c>
      <c r="J11" s="16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</row>
    <row r="12" spans="1:114" ht="13.8" x14ac:dyDescent="0.3">
      <c r="A12" s="6">
        <v>11</v>
      </c>
      <c r="B12" s="7" t="s">
        <v>57</v>
      </c>
      <c r="C12" s="19" t="s">
        <v>58</v>
      </c>
      <c r="D12" s="7" t="s">
        <v>9</v>
      </c>
      <c r="E12" s="8" t="s">
        <v>10</v>
      </c>
      <c r="F12" s="5">
        <v>45931</v>
      </c>
      <c r="G12" s="5">
        <v>46295</v>
      </c>
      <c r="H12" s="16">
        <v>500</v>
      </c>
      <c r="I12" s="16" t="s">
        <v>104</v>
      </c>
      <c r="J12" s="16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</row>
    <row r="13" spans="1:114" ht="13.8" x14ac:dyDescent="0.3">
      <c r="A13" s="6">
        <v>13</v>
      </c>
      <c r="B13" s="8" t="s">
        <v>77</v>
      </c>
      <c r="C13" s="19" t="s">
        <v>78</v>
      </c>
      <c r="D13" s="7" t="s">
        <v>34</v>
      </c>
      <c r="E13" s="8" t="s">
        <v>35</v>
      </c>
      <c r="F13" s="5">
        <v>45931</v>
      </c>
      <c r="G13" s="5">
        <v>46295</v>
      </c>
      <c r="H13" s="16">
        <v>1409</v>
      </c>
      <c r="I13" s="16" t="s">
        <v>104</v>
      </c>
      <c r="J13" s="16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</row>
    <row r="14" spans="1:114" ht="13.8" x14ac:dyDescent="0.3">
      <c r="A14" s="6">
        <v>14</v>
      </c>
      <c r="B14" s="7" t="s">
        <v>87</v>
      </c>
      <c r="C14" s="19" t="s">
        <v>88</v>
      </c>
      <c r="D14" s="7" t="s">
        <v>19</v>
      </c>
      <c r="E14" s="8" t="s">
        <v>45</v>
      </c>
      <c r="F14" s="5">
        <v>45931</v>
      </c>
      <c r="G14" s="5">
        <v>46295</v>
      </c>
      <c r="H14" s="16" t="s">
        <v>102</v>
      </c>
      <c r="I14" s="16" t="s">
        <v>104</v>
      </c>
      <c r="J14" s="16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</row>
    <row r="15" spans="1:114" ht="13.8" x14ac:dyDescent="0.3">
      <c r="A15" s="6">
        <v>15</v>
      </c>
      <c r="B15" s="7" t="s">
        <v>51</v>
      </c>
      <c r="C15" s="19" t="s">
        <v>106</v>
      </c>
      <c r="D15" s="7" t="s">
        <v>4</v>
      </c>
      <c r="E15" s="8" t="s">
        <v>44</v>
      </c>
      <c r="F15" s="5">
        <v>45931</v>
      </c>
      <c r="G15" s="5">
        <v>46295</v>
      </c>
      <c r="H15" s="16" t="s">
        <v>102</v>
      </c>
      <c r="I15" s="16" t="s">
        <v>104</v>
      </c>
      <c r="J15" s="16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</row>
    <row r="16" spans="1:114" ht="13.8" x14ac:dyDescent="0.3">
      <c r="A16" s="6">
        <v>16</v>
      </c>
      <c r="B16" s="7" t="s">
        <v>51</v>
      </c>
      <c r="C16" s="19" t="s">
        <v>106</v>
      </c>
      <c r="D16" s="7" t="s">
        <v>34</v>
      </c>
      <c r="E16" s="8" t="s">
        <v>35</v>
      </c>
      <c r="F16" s="5">
        <v>45931</v>
      </c>
      <c r="G16" s="5">
        <v>46295</v>
      </c>
      <c r="H16" s="16">
        <f>38443.63+13800+2980</f>
        <v>55223.63</v>
      </c>
      <c r="I16" s="16" t="s">
        <v>104</v>
      </c>
      <c r="J16" s="16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</row>
    <row r="17" spans="1:114" ht="13.8" x14ac:dyDescent="0.3">
      <c r="A17" s="6">
        <v>17</v>
      </c>
      <c r="B17" s="8" t="s">
        <v>89</v>
      </c>
      <c r="C17" s="19" t="s">
        <v>90</v>
      </c>
      <c r="D17" s="7" t="s">
        <v>26</v>
      </c>
      <c r="E17" s="8" t="s">
        <v>27</v>
      </c>
      <c r="F17" s="5">
        <v>45931</v>
      </c>
      <c r="G17" s="5">
        <v>46295</v>
      </c>
      <c r="H17" s="16">
        <f>29000+9800</f>
        <v>38800</v>
      </c>
      <c r="I17" s="20" t="s">
        <v>104</v>
      </c>
      <c r="J17" s="16"/>
    </row>
    <row r="18" spans="1:114" ht="13.8" x14ac:dyDescent="0.3">
      <c r="A18" s="6">
        <v>18</v>
      </c>
      <c r="B18" s="8" t="s">
        <v>69</v>
      </c>
      <c r="C18" s="19" t="s">
        <v>70</v>
      </c>
      <c r="D18" s="7" t="s">
        <v>20</v>
      </c>
      <c r="E18" s="8" t="s">
        <v>21</v>
      </c>
      <c r="F18" s="5">
        <v>45931</v>
      </c>
      <c r="G18" s="5">
        <v>46295</v>
      </c>
      <c r="H18" s="16">
        <v>51859.56</v>
      </c>
      <c r="I18" s="16" t="s">
        <v>104</v>
      </c>
      <c r="J18" s="16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</row>
    <row r="19" spans="1:114" ht="13.8" x14ac:dyDescent="0.3">
      <c r="A19" s="6">
        <v>19</v>
      </c>
      <c r="B19" s="7" t="s">
        <v>73</v>
      </c>
      <c r="C19" s="19" t="s">
        <v>74</v>
      </c>
      <c r="D19" s="7" t="s">
        <v>13</v>
      </c>
      <c r="E19" s="8" t="s">
        <v>14</v>
      </c>
      <c r="F19" s="5">
        <v>45931</v>
      </c>
      <c r="G19" s="5">
        <v>46295</v>
      </c>
      <c r="H19" s="16">
        <v>3000</v>
      </c>
      <c r="I19" s="16" t="s">
        <v>104</v>
      </c>
      <c r="J19" s="16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</row>
    <row r="20" spans="1:114" ht="13.8" x14ac:dyDescent="0.3">
      <c r="A20" s="6">
        <v>20</v>
      </c>
      <c r="B20" s="7" t="s">
        <v>75</v>
      </c>
      <c r="C20" s="19" t="s">
        <v>76</v>
      </c>
      <c r="D20" s="7" t="s">
        <v>36</v>
      </c>
      <c r="E20" s="8" t="s">
        <v>37</v>
      </c>
      <c r="F20" s="5">
        <v>45931</v>
      </c>
      <c r="G20" s="5">
        <v>46295</v>
      </c>
      <c r="H20" s="16" t="s">
        <v>102</v>
      </c>
      <c r="I20" s="16" t="s">
        <v>104</v>
      </c>
      <c r="J20" s="16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</row>
    <row r="21" spans="1:114" ht="13.8" x14ac:dyDescent="0.3">
      <c r="A21" s="6">
        <v>22</v>
      </c>
      <c r="B21" s="7" t="s">
        <v>55</v>
      </c>
      <c r="C21" s="19" t="s">
        <v>56</v>
      </c>
      <c r="D21" s="7" t="s">
        <v>9</v>
      </c>
      <c r="E21" s="8" t="s">
        <v>10</v>
      </c>
      <c r="F21" s="5">
        <v>45931</v>
      </c>
      <c r="G21" s="5">
        <v>46295</v>
      </c>
      <c r="H21" s="16">
        <v>5095</v>
      </c>
      <c r="I21" s="16" t="s">
        <v>104</v>
      </c>
      <c r="J21" s="16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</row>
    <row r="22" spans="1:114" ht="15" customHeight="1" x14ac:dyDescent="0.3">
      <c r="A22" s="6">
        <v>23</v>
      </c>
      <c r="B22" s="7" t="s">
        <v>65</v>
      </c>
      <c r="C22" s="22" t="s">
        <v>66</v>
      </c>
      <c r="D22" s="7" t="s">
        <v>28</v>
      </c>
      <c r="E22" s="22" t="s">
        <v>29</v>
      </c>
      <c r="F22" s="5">
        <v>45931</v>
      </c>
      <c r="G22" s="5">
        <v>46295</v>
      </c>
      <c r="H22" s="16">
        <v>20000</v>
      </c>
      <c r="I22" s="20" t="s">
        <v>104</v>
      </c>
      <c r="J22" s="16"/>
    </row>
    <row r="23" spans="1:114" ht="15" customHeight="1" x14ac:dyDescent="0.3">
      <c r="A23" s="6">
        <v>24</v>
      </c>
      <c r="B23" s="3" t="s">
        <v>93</v>
      </c>
      <c r="C23" s="22" t="s">
        <v>94</v>
      </c>
      <c r="D23" s="28" t="s">
        <v>32</v>
      </c>
      <c r="E23" s="22" t="s">
        <v>33</v>
      </c>
      <c r="F23" s="5">
        <v>45931</v>
      </c>
      <c r="G23" s="5">
        <v>46295</v>
      </c>
      <c r="H23" s="16">
        <v>15000</v>
      </c>
      <c r="I23" s="20" t="s">
        <v>104</v>
      </c>
      <c r="J23" s="16"/>
    </row>
    <row r="24" spans="1:114" ht="15" customHeight="1" x14ac:dyDescent="0.3">
      <c r="A24" s="6">
        <v>25</v>
      </c>
      <c r="B24" s="29" t="s">
        <v>79</v>
      </c>
      <c r="C24" s="22" t="s">
        <v>80</v>
      </c>
      <c r="D24" s="28" t="s">
        <v>22</v>
      </c>
      <c r="E24" s="22" t="s">
        <v>23</v>
      </c>
      <c r="F24" s="5">
        <v>45931</v>
      </c>
      <c r="G24" s="5">
        <v>46295</v>
      </c>
      <c r="H24" s="16">
        <v>14000</v>
      </c>
      <c r="I24" s="20" t="s">
        <v>104</v>
      </c>
      <c r="J24" s="16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</row>
    <row r="25" spans="1:114" s="27" customFormat="1" ht="15" customHeight="1" x14ac:dyDescent="0.3">
      <c r="A25" s="31">
        <v>26</v>
      </c>
      <c r="B25" s="32" t="s">
        <v>96</v>
      </c>
      <c r="C25" s="35" t="s">
        <v>97</v>
      </c>
      <c r="D25" s="32" t="s">
        <v>38</v>
      </c>
      <c r="E25" s="35" t="s">
        <v>46</v>
      </c>
      <c r="F25" s="33">
        <v>45931</v>
      </c>
      <c r="G25" s="33">
        <v>45961</v>
      </c>
      <c r="H25" s="34">
        <v>4000</v>
      </c>
      <c r="I25" s="36" t="s">
        <v>105</v>
      </c>
      <c r="J25" s="16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</row>
    <row r="26" spans="1:114" ht="15" customHeight="1" x14ac:dyDescent="0.3">
      <c r="A26" s="6">
        <v>27</v>
      </c>
      <c r="B26" s="7" t="s">
        <v>61</v>
      </c>
      <c r="C26" s="3" t="s">
        <v>62</v>
      </c>
      <c r="D26" s="29" t="s">
        <v>30</v>
      </c>
      <c r="E26" s="22" t="s">
        <v>31</v>
      </c>
      <c r="F26" s="5">
        <v>45931</v>
      </c>
      <c r="G26" s="5">
        <v>46295</v>
      </c>
      <c r="H26" s="16">
        <v>15000</v>
      </c>
      <c r="I26" s="20" t="s">
        <v>104</v>
      </c>
      <c r="J26" s="16"/>
    </row>
    <row r="27" spans="1:114" ht="15" customHeight="1" x14ac:dyDescent="0.3">
      <c r="A27" s="6">
        <v>28</v>
      </c>
      <c r="B27" s="3" t="s">
        <v>101</v>
      </c>
      <c r="C27" s="19" t="s">
        <v>81</v>
      </c>
      <c r="D27" s="7" t="s">
        <v>109</v>
      </c>
      <c r="E27" s="8" t="s">
        <v>110</v>
      </c>
      <c r="F27" s="5">
        <v>45931</v>
      </c>
      <c r="G27" s="5">
        <v>46295</v>
      </c>
      <c r="H27" s="16">
        <v>10000</v>
      </c>
      <c r="I27" s="20" t="s">
        <v>104</v>
      </c>
      <c r="J27" s="20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</row>
    <row r="28" spans="1:114" ht="15" customHeight="1" x14ac:dyDescent="0.3">
      <c r="A28" s="13">
        <v>29</v>
      </c>
      <c r="B28" s="3" t="s">
        <v>107</v>
      </c>
      <c r="C28" s="4" t="s">
        <v>117</v>
      </c>
      <c r="D28" s="7" t="s">
        <v>9</v>
      </c>
      <c r="E28" s="8" t="s">
        <v>10</v>
      </c>
      <c r="F28" s="5">
        <v>45931</v>
      </c>
      <c r="G28" s="23">
        <v>46053</v>
      </c>
      <c r="H28" s="21">
        <v>2100</v>
      </c>
      <c r="I28" s="20" t="s">
        <v>104</v>
      </c>
      <c r="J28" s="16"/>
    </row>
    <row r="29" spans="1:114" ht="15" customHeight="1" x14ac:dyDescent="0.3">
      <c r="A29" s="13">
        <v>30</v>
      </c>
      <c r="B29" s="3" t="s">
        <v>108</v>
      </c>
      <c r="C29" s="4" t="s">
        <v>86</v>
      </c>
      <c r="D29" s="7" t="s">
        <v>34</v>
      </c>
      <c r="E29" s="8" t="s">
        <v>35</v>
      </c>
      <c r="F29" s="5">
        <v>45931</v>
      </c>
      <c r="G29" s="5">
        <v>46295</v>
      </c>
      <c r="H29" s="21">
        <v>12000</v>
      </c>
      <c r="I29" s="20" t="s">
        <v>104</v>
      </c>
      <c r="J29" s="16"/>
    </row>
    <row r="30" spans="1:114" ht="15" customHeight="1" x14ac:dyDescent="0.3">
      <c r="A30" s="13">
        <v>31</v>
      </c>
      <c r="B30" s="3" t="s">
        <v>111</v>
      </c>
      <c r="C30" s="4" t="s">
        <v>118</v>
      </c>
      <c r="D30" s="7" t="s">
        <v>0</v>
      </c>
      <c r="E30" s="19" t="s">
        <v>1</v>
      </c>
      <c r="F30" s="5">
        <v>45931</v>
      </c>
      <c r="G30" s="5">
        <v>46295</v>
      </c>
      <c r="H30" s="21">
        <v>6500</v>
      </c>
      <c r="I30" s="20" t="s">
        <v>104</v>
      </c>
      <c r="J30" s="20"/>
    </row>
    <row r="31" spans="1:114" ht="15" customHeight="1" x14ac:dyDescent="0.3">
      <c r="A31" s="13">
        <v>32</v>
      </c>
      <c r="B31" s="3" t="s">
        <v>112</v>
      </c>
      <c r="C31" s="4" t="s">
        <v>113</v>
      </c>
      <c r="D31" s="7" t="s">
        <v>26</v>
      </c>
      <c r="E31" s="19" t="s">
        <v>27</v>
      </c>
      <c r="F31" s="5">
        <v>45931</v>
      </c>
      <c r="G31" s="5">
        <v>46295</v>
      </c>
      <c r="H31" s="21">
        <v>2500</v>
      </c>
      <c r="I31" s="20" t="s">
        <v>104</v>
      </c>
      <c r="J31" s="20"/>
    </row>
    <row r="32" spans="1:114" ht="15" customHeight="1" x14ac:dyDescent="0.3">
      <c r="A32" s="13">
        <v>33</v>
      </c>
      <c r="B32" s="3" t="s">
        <v>114</v>
      </c>
      <c r="C32" s="4" t="s">
        <v>119</v>
      </c>
      <c r="D32" s="7" t="s">
        <v>0</v>
      </c>
      <c r="E32" s="19" t="s">
        <v>1</v>
      </c>
      <c r="F32" s="5">
        <v>45931</v>
      </c>
      <c r="G32" s="5">
        <v>46295</v>
      </c>
      <c r="H32" s="21" t="s">
        <v>102</v>
      </c>
      <c r="I32" s="20" t="s">
        <v>104</v>
      </c>
      <c r="J32" s="20"/>
    </row>
    <row r="33" spans="1:10" ht="15" customHeight="1" x14ac:dyDescent="0.3">
      <c r="A33" s="13">
        <v>34</v>
      </c>
      <c r="B33" s="3" t="s">
        <v>115</v>
      </c>
      <c r="C33" s="4" t="s">
        <v>120</v>
      </c>
      <c r="D33" s="7" t="s">
        <v>13</v>
      </c>
      <c r="E33" s="19" t="s">
        <v>14</v>
      </c>
      <c r="F33" s="5"/>
      <c r="G33" s="5"/>
      <c r="H33" s="21">
        <v>1800</v>
      </c>
      <c r="I33" s="20" t="s">
        <v>104</v>
      </c>
      <c r="J33" s="20"/>
    </row>
    <row r="34" spans="1:10" ht="15" customHeight="1" x14ac:dyDescent="0.3">
      <c r="A34" s="13">
        <v>35</v>
      </c>
      <c r="B34" s="3" t="s">
        <v>116</v>
      </c>
      <c r="C34" s="4" t="s">
        <v>52</v>
      </c>
      <c r="D34" s="4" t="s">
        <v>24</v>
      </c>
      <c r="E34" s="4" t="s">
        <v>25</v>
      </c>
      <c r="F34" s="5">
        <v>45931</v>
      </c>
      <c r="G34" s="5">
        <v>46295</v>
      </c>
      <c r="H34" s="21">
        <v>6000</v>
      </c>
      <c r="I34" s="20" t="s">
        <v>104</v>
      </c>
      <c r="J34" s="20"/>
    </row>
    <row r="35" spans="1:10" ht="15" customHeight="1" x14ac:dyDescent="0.3">
      <c r="A35" s="13">
        <v>36</v>
      </c>
      <c r="B35" s="3" t="s">
        <v>121</v>
      </c>
      <c r="C35" s="30" t="s">
        <v>122</v>
      </c>
      <c r="D35" s="4" t="s">
        <v>32</v>
      </c>
      <c r="E35" s="4" t="s">
        <v>33</v>
      </c>
      <c r="F35" s="5">
        <v>45992</v>
      </c>
      <c r="H35" s="21">
        <v>15000</v>
      </c>
      <c r="I35" s="20" t="s">
        <v>104</v>
      </c>
      <c r="J35" s="20"/>
    </row>
    <row r="36" spans="1:10" ht="15" customHeight="1" x14ac:dyDescent="0.3">
      <c r="A36" s="13">
        <v>37</v>
      </c>
      <c r="B36" s="3" t="s">
        <v>135</v>
      </c>
      <c r="C36" s="4" t="s">
        <v>123</v>
      </c>
      <c r="D36" s="7" t="s">
        <v>34</v>
      </c>
      <c r="E36" s="8" t="s">
        <v>35</v>
      </c>
      <c r="F36" s="5">
        <v>46055</v>
      </c>
      <c r="H36" s="21">
        <v>15000</v>
      </c>
      <c r="I36" s="20" t="s">
        <v>104</v>
      </c>
      <c r="J36" s="20"/>
    </row>
    <row r="37" spans="1:10" ht="15" customHeight="1" x14ac:dyDescent="0.3">
      <c r="A37" s="13">
        <v>38</v>
      </c>
      <c r="B37" s="3" t="s">
        <v>124</v>
      </c>
      <c r="C37" s="4" t="s">
        <v>125</v>
      </c>
      <c r="D37" s="4" t="s">
        <v>26</v>
      </c>
      <c r="E37" s="4" t="s">
        <v>27</v>
      </c>
      <c r="F37" s="5">
        <v>46055</v>
      </c>
      <c r="H37" s="21">
        <v>40000</v>
      </c>
      <c r="I37" s="20" t="s">
        <v>104</v>
      </c>
      <c r="J37" s="20"/>
    </row>
    <row r="38" spans="1:10" ht="15" customHeight="1" x14ac:dyDescent="0.3">
      <c r="A38" s="13">
        <v>39</v>
      </c>
      <c r="B38" s="3" t="s">
        <v>126</v>
      </c>
      <c r="C38" s="4" t="s">
        <v>127</v>
      </c>
      <c r="D38" s="4" t="s">
        <v>30</v>
      </c>
      <c r="E38" s="4" t="s">
        <v>31</v>
      </c>
      <c r="F38" s="5">
        <v>46055</v>
      </c>
      <c r="H38" s="21">
        <v>14500</v>
      </c>
      <c r="I38" s="20" t="s">
        <v>104</v>
      </c>
      <c r="J38" s="20"/>
    </row>
    <row r="39" spans="1:10" ht="15" customHeight="1" x14ac:dyDescent="0.3">
      <c r="A39" s="13">
        <v>40</v>
      </c>
      <c r="B39" s="3" t="s">
        <v>128</v>
      </c>
      <c r="C39" s="4" t="s">
        <v>129</v>
      </c>
      <c r="D39" s="4" t="s">
        <v>28</v>
      </c>
      <c r="E39" s="4" t="s">
        <v>29</v>
      </c>
      <c r="F39" s="5">
        <v>46024</v>
      </c>
      <c r="H39" s="21">
        <v>20000</v>
      </c>
      <c r="I39" s="20" t="s">
        <v>104</v>
      </c>
      <c r="J39" s="20"/>
    </row>
    <row r="40" spans="1:10" ht="15" customHeight="1" x14ac:dyDescent="0.3">
      <c r="A40" s="13">
        <v>41</v>
      </c>
      <c r="B40" s="26" t="s">
        <v>136</v>
      </c>
      <c r="C40" s="4" t="s">
        <v>131</v>
      </c>
      <c r="E40" s="4" t="s">
        <v>130</v>
      </c>
      <c r="F40" s="5">
        <v>46044</v>
      </c>
      <c r="G40" s="23">
        <v>46295</v>
      </c>
      <c r="H40" s="21" t="s">
        <v>102</v>
      </c>
      <c r="I40" s="20" t="s">
        <v>104</v>
      </c>
      <c r="J40" s="20"/>
    </row>
    <row r="41" spans="1:10" ht="15" customHeight="1" x14ac:dyDescent="0.3">
      <c r="A41" s="13">
        <v>42</v>
      </c>
      <c r="B41" s="3" t="s">
        <v>133</v>
      </c>
      <c r="C41" s="4" t="s">
        <v>134</v>
      </c>
      <c r="E41" s="4"/>
      <c r="F41" s="5">
        <v>45931</v>
      </c>
      <c r="G41" s="23">
        <v>45960</v>
      </c>
      <c r="H41" s="21">
        <v>10000</v>
      </c>
      <c r="I41" s="20" t="s">
        <v>104</v>
      </c>
      <c r="J41" s="20"/>
    </row>
  </sheetData>
  <customSheetViews>
    <customSheetView guid="{5A5E9D78-0DF3-43D4-B026-270D4F148515}" filter="1" showAutoFilter="1">
      <pageMargins left="0" right="0" top="0" bottom="0" header="0" footer="0"/>
      <autoFilter ref="A1" xr:uid="{F9AEF4C8-8260-4945-8E07-B1276EB000A4}"/>
    </customSheetView>
    <customSheetView guid="{1DAA2E0F-5CD3-41F3-A1D6-0C2934AF72A5}" filter="1" showAutoFilter="1">
      <pageMargins left="0" right="0" top="0" bottom="0" header="0" footer="0"/>
      <autoFilter ref="A6:S480" xr:uid="{4AE7D197-D88A-406D-A1C5-D7349F318491}">
        <sortState xmlns:xlrd2="http://schemas.microsoft.com/office/spreadsheetml/2017/richdata2" ref="A6:S480">
          <sortCondition ref="A6:A480"/>
        </sortState>
      </autoFilter>
    </customSheetView>
    <customSheetView guid="{555FE040-0DB1-42B3-881E-9322B96DFE41}" filter="1" showAutoFilter="1">
      <pageMargins left="0" right="0" top="0" bottom="0" header="0" footer="0"/>
      <autoFilter ref="A6:S480" xr:uid="{EC6970F1-1D92-4AF7-A766-D073B08E3650}">
        <sortState xmlns:xlrd2="http://schemas.microsoft.com/office/spreadsheetml/2017/richdata2" ref="A6:S480">
          <sortCondition ref="B6:B480"/>
          <sortCondition ref="A6:A480"/>
          <sortCondition ref="K6:K480"/>
          <sortCondition ref="R6:R480"/>
        </sortState>
      </autoFilter>
    </customSheetView>
    <customSheetView guid="{34606BB7-1A04-4CA5-8FD8-E18857246CD8}" filter="1" showAutoFilter="1">
      <pageMargins left="0" right="0" top="0" bottom="0" header="0" footer="0"/>
      <autoFilter ref="A6:S480" xr:uid="{A58887EE-1FF6-4D80-87EA-EF19AC8A40EC}">
        <filterColumn colId="1">
          <filters>
            <filter val="AB DIAGNOSTICO POR IMAGEM LTDA"/>
            <filter val="ABA COMERCIAL LTDA"/>
            <filter val="ALFALAGOS LTDA"/>
            <filter val="BIOCONTROL LTDA"/>
            <filter val="BISTURI DISTRIBUIDORA MAT HOSP LTDA"/>
            <filter val="BRAGA E BRAGA SERVIÇOS MEDICOS LTDA"/>
            <filter val="CCL DISTRIBUIDORA LTDA (FABRICA)"/>
            <filter val="CDM-CENTRO DE DISTRIBUICAO DE MOVEIS LTDA"/>
            <filter val="COLETIVOS SANTA EDWIRGENS BETIM LTDA"/>
            <filter val="CONSORCIO OPERACIONAL DO TRANSPORTE COLETIVO DE_x000a_PASSAGEIROS POR ÔNIBUS DO MUNICÍPIO DE BELO HORIZONTE"/>
            <filter val="CONSORCIO OTIMO DE BILHETAGEM ELETRONICA"/>
            <filter val="DCTFWEB (INSS+IR)"/>
            <filter val="DRE SERVIÇOS MEDICOS LTDA"/>
            <filter val="DROGARIA PEREIRA E REIS"/>
            <filter val="EMPRÉSTIMO - E-CONSIGNADO"/>
            <filter val="FELIPE LEVY DISTRIBUIDORA LTDA (FL MED)"/>
            <filter val="FGTS 09/2025"/>
            <filter val="FOLHA DE PAGAMENTO"/>
            <filter val="GFD RESCISÓRIA - GILSON FERREIRA DE OLIVEIRA JUNIOR"/>
            <filter val="GFD RESCISÓRIA - ISABELE GOMES RODRIGUES QUEIROZ"/>
            <filter val="GFD RESCISÓRIA - LARYAN MADISSON MAIA DOS SANTOS"/>
            <filter val="GFD RESCISÓRIA - MARCOS JUNIOR DE OLIVEIRA SILVA"/>
            <filter val="GFD RESCISÓRIA - NAIARA DIAS DOS SANTOS ALMEIDA SILVA"/>
            <filter val="GFD RESCISÓRIA - RAQUEL SOUZA VIEIRA DA MOTA"/>
            <filter val="GFD RESCISÓRIA - RENAN GUERRA GONCALVES"/>
            <filter val="GFD RESCISÓRIA - SUZANA RODRIGUES GOMES"/>
            <filter val="GFD RESCISÓRIA - WISLA KAROLINE TEIXEIRA SANTOS"/>
            <filter val="GMF FABRICACAO E MANUTENCAO DE BEBEDOUROS LTDA"/>
            <filter val="HIGOR GOMES MUSSI SERVIDOR MEDICOS LTDA"/>
            <filter val="HOSPDROGAS COMERCIAL LTDA"/>
            <filter val="IGF SERVIÇOS LOCAÇÃO COMERCIO E CONTRUÇÕES LTDA"/>
            <filter val="INDALABOR INDAIA LABORATORIO FARMACEUTICO LTDA"/>
            <filter val="IRRF / CSRF"/>
            <filter val="MEDLAND WELFARE SERVIÇOS MEDICOS LTDA"/>
            <filter val="MESQUITA E CASTRO CLINICA MEDICA LTDA"/>
            <filter val="NOVA LINEA COM. DE PROD. FARM. LTDA"/>
            <filter val="PEDRO SIMÃO NIMER MEDICINA INTEGRAL LTDA"/>
            <filter val="PORT DISTRIBUIDORA"/>
            <filter val="PROGRAMA NACIONAL DE CONTROLE DE QUALIDADE LTDA"/>
            <filter val="RATEIO"/>
            <filter val="SÃO JOSE SERVIÇOS MÉDICOS LTDA"/>
            <filter val="SMA IDEIA DISTRIBUIDORA DE SUPRIMENTOS DE INFORMATICA LTDA"/>
            <filter val="SOMA MG HOSPITALAR"/>
            <filter val="TARIFA PACOTE DE SERVIÇOS"/>
            <filter val="TARIFA PIX ENVIADO"/>
            <filter val="TARIFA TRANSF RECURSO -E/I"/>
            <filter val="TRCT - ALESSANDRA FELISBERTO DA SILVA"/>
            <filter val="TRCT - GILSON FERREIRA DE OLIVEIRA JUNIOR"/>
            <filter val="TRCT - ISABELE GOMES RODRIGUES QUEIROZ"/>
            <filter val="TRCT - LARYAN MADISSON MAIA DOS SANTOS"/>
            <filter val="TRCT - MARCOS JUNIOR DE OLIVEIRA SILVA"/>
            <filter val="TRCT - NAIARA DIAS DOS SANTOS ALMEIDA SILVA"/>
            <filter val="TRCT - RAQUEL SOUZA VIEIRA DA MOTA"/>
            <filter val="TRCT - RENAN GUERRA GONCALVES"/>
            <filter val="TRCT - SUZANA RODRIGUES GOMES"/>
            <filter val="TRCT - WISLA KAROLINE TEIXEIRA SANTOS"/>
            <filter val="VANESSA APARECIDA GUEDES KUCHENBECKER ( MAISTER MOTORES)"/>
            <filter val="VB-SERVICOS COMERCIO E ADMINISTRACAO LTDA"/>
          </filters>
        </filterColumn>
        <filterColumn colId="13">
          <filters>
            <filter val="TESOURARIA"/>
          </filters>
        </filterColumn>
        <sortState xmlns:xlrd2="http://schemas.microsoft.com/office/spreadsheetml/2017/richdata2" ref="A6:S480">
          <sortCondition ref="A6:A480"/>
          <sortCondition descending="1" ref="N6:N480"/>
        </sortState>
      </autoFilter>
    </customSheetView>
    <customSheetView guid="{BD324FF8-BB7F-4FBE-9AA7-E8DF19567300}" filter="1" showAutoFilter="1">
      <pageMargins left="0" right="0" top="0" bottom="0" header="0" footer="0"/>
      <autoFilter ref="A6:S480" xr:uid="{E003CC59-501D-45C7-BCFB-69DB42B3B3B3}">
        <filterColumn colId="1">
          <filters>
            <filter val="R&amp;F CLIMATIZAÇÃO LTDA"/>
            <filter val="TARIFA PACOTE DE SERVIÇOS"/>
          </filters>
        </filterColumn>
      </autoFilter>
    </customSheetView>
    <customSheetView guid="{10645F17-DC24-4B1D-BCEB-410A4DFBAE9E}" filter="1" showAutoFilter="1">
      <pageMargins left="0" right="0" top="0" bottom="0" header="0" footer="0"/>
      <autoFilter ref="A6:S480" xr:uid="{D737DAF0-F6BB-4A97-8D48-5430E541E278}">
        <sortState xmlns:xlrd2="http://schemas.microsoft.com/office/spreadsheetml/2017/richdata2" ref="A6:S480">
          <sortCondition ref="B6:B480"/>
          <sortCondition ref="K6:K480"/>
          <sortCondition ref="H6:H480"/>
          <sortCondition ref="I6:I480"/>
        </sortState>
      </autoFilter>
    </customSheetView>
    <customSheetView guid="{014C21E6-B52D-42A1-888A-7A3B39975C82}" filter="1" showAutoFilter="1">
      <pageMargins left="0" right="0" top="0" bottom="0" header="0" footer="0"/>
      <autoFilter ref="A6:S480" xr:uid="{17023CB9-36B8-4596-B995-5868BDAFA397}">
        <filterColumn colId="18">
          <filters>
            <filter val="Aug-25"/>
            <filter val="Oct-25"/>
            <filter val="Sep-25"/>
          </filters>
        </filterColumn>
        <sortState xmlns:xlrd2="http://schemas.microsoft.com/office/spreadsheetml/2017/richdata2" ref="A6:S480">
          <sortCondition ref="A6:A480"/>
          <sortCondition ref="J6:J480"/>
          <sortCondition ref="I6:I480"/>
          <sortCondition ref="R6:R480"/>
          <sortCondition ref="B6:B480"/>
        </sortState>
      </autoFilter>
    </customSheetView>
    <customSheetView guid="{DC5F823F-43D5-4E03-B886-870D1FAF4211}" filter="1" showAutoFilter="1">
      <pageMargins left="0" right="0" top="0" bottom="0" header="0" footer="0"/>
      <autoFilter ref="A6:S480" xr:uid="{287A0EB2-8311-4DF9-9849-C7F2AA2D5BF3}">
        <filterColumn colId="3">
          <filters>
            <filter val="B.3"/>
            <filter val="C.1"/>
            <filter val="C.10"/>
            <filter val="C.11"/>
            <filter val="C.16"/>
            <filter val="C.17"/>
            <filter val="C.24"/>
            <filter val="C.6"/>
            <filter val="E.3"/>
          </filters>
        </filterColumn>
        <filterColumn colId="7">
          <filters>
            <filter val="Sep-25"/>
            <filter val="Oct-25"/>
          </filters>
        </filterColumn>
        <filterColumn colId="11">
          <filters blank="1">
            <filter val="COMPRAS"/>
            <filter val="CONTRATOS"/>
            <filter val="FINANCEIRO"/>
          </filters>
        </filterColumn>
      </autoFilter>
    </customSheetView>
    <customSheetView guid="{BB61528C-3923-4281-ABA1-7C35E828E1D4}" filter="1" showAutoFilter="1">
      <pageMargins left="0" right="0" top="0" bottom="0" header="0" footer="0"/>
      <autoFilter ref="A1" xr:uid="{F00A9893-0EEA-4DED-94E0-FFCD53A576A1}"/>
    </customSheetView>
    <customSheetView guid="{93ABBF98-81A7-4C32-9480-D9D7AF2B69E1}" filter="1" showAutoFilter="1">
      <pageMargins left="0" right="0" top="0" bottom="0" header="0" footer="0"/>
      <autoFilter ref="A6:S480" xr:uid="{9006B76A-5F2F-43C1-9B2B-5C9AA9F488BC}">
        <filterColumn colId="7">
          <filters>
            <filter val="Sep-25"/>
            <filter val="Oct-25"/>
          </filters>
        </filterColumn>
        <sortState xmlns:xlrd2="http://schemas.microsoft.com/office/spreadsheetml/2017/richdata2" ref="A6:S480">
          <sortCondition ref="B6:B480"/>
        </sortState>
      </autoFilter>
    </customSheetView>
    <customSheetView guid="{22CA9F62-D750-4C82-849F-60985F0BB91F}" filter="1" showAutoFilter="1">
      <pageMargins left="0" right="0" top="0" bottom="0" header="0" footer="0"/>
      <autoFilter ref="A6:S480" xr:uid="{FAF6CBC5-CEF7-4B6D-A510-B96003661D2D}">
        <filterColumn colId="13">
          <filters>
            <filter val="AUDITORIA INTERNA"/>
          </filters>
        </filterColumn>
        <sortState xmlns:xlrd2="http://schemas.microsoft.com/office/spreadsheetml/2017/richdata2" ref="A6:S480">
          <sortCondition ref="B6:B480"/>
          <sortCondition ref="A6:A480"/>
        </sortState>
      </autoFilter>
    </customSheetView>
    <customSheetView guid="{4B072E78-8F73-4C35-A27D-7D43972D8317}" filter="1" showAutoFilter="1">
      <pageMargins left="0" right="0" top="0" bottom="0" header="0" footer="0"/>
      <autoFilter ref="A6:S480" xr:uid="{68D5F0B0-20AA-4DC8-B141-3AEF7711EE00}">
        <filterColumn colId="1">
          <filters>
            <filter val="58.036.375 LÍVIA SIMONELY SOUZA FREIRE"/>
            <filter val="61.411.954 HELDER MAGELA DA SILVA"/>
            <filter val="AB DIAGNOSTICO POR IMAGEM LTDA"/>
            <filter val="ABA COMERCIAL LTDA"/>
            <filter val="ACE DISTRIBUIDORA LTDA"/>
            <filter val="ACMS SERVIÇOS MEDICOS LTDA"/>
            <filter val="ACOCP - ASSISTÊNCIA MÉDICA UNIPESSOAL LTDA"/>
            <filter val="ACQUAQUALITY SISTEMAS DE TRATAMENTO DE AGUA LTDA"/>
            <filter val="ADRIANO CASTRO SERVIÇOS MEDICOS LTDA"/>
            <filter val="AIR LIQUIDE BRASIL LTDA"/>
            <filter val="AL TEIXEIRA SERVICOS MEDICOS LTDA"/>
            <filter val="ALFALAGOS LTDA"/>
            <filter val="ALINE CORDEIRO DE MIRANDA"/>
            <filter val="ALMED SERVIÇOS MEDICOS LTDA"/>
            <filter val="ALPHA VIDA AMBULÂNCIAS LTDA"/>
            <filter val="ALVO INSET DEDETIZACAO LTDA"/>
            <filter val="ANA CAROLINA RENAN DE ARAUJO PORTO LTDA"/>
            <filter val="ANA VIANA SERVIÇOS MEDICOS LTDA"/>
            <filter val="ANICMED SERVIÇOS MEDICOS"/>
            <filter val="APFM SOLUÇÕES MEDICAS LTDA"/>
            <filter val="ARAUJO MACHADO SERVIÇOS MÉDICOS LTDA"/>
            <filter val="ARMANI SERVIÇOS MÉDICOS LTDA"/>
            <filter val="AWMS SERVIÇOS MÉDICOS LTDA"/>
            <filter val="B&amp;C PRODUTOS DE LIMPEZA E EMBALAGENS LTDA"/>
            <filter val="BÁRBARA VITÓRIA DA SILVA OLIVEIRA SOLUÇÕES MEDICAS LTDA"/>
            <filter val="BH VIDA ELO COMERCIO"/>
            <filter val="BIO INFINITY COMÉRCIO HOSPITALAR E LOCAÇÃO"/>
            <filter val="BIOCONTROL LTDA"/>
            <filter val="BRAGA E BRAGA SERVIÇOS MEDICOS LTDA"/>
            <filter val="BRENDA FONSECA SALES 12764562632"/>
            <filter val="BRUNA LASSI SERVICOS MEDICOS LTDA"/>
            <filter val="BRUNO HARLEY FERREIRA SERVIÇOS MÉDICOS LTDA"/>
            <filter val="BTT TELECOMUNICACOES LTDA"/>
            <filter val="CASSIA VERÇOSA JARDIM SERVIÇOS MEDICOS LTDA"/>
            <filter val="CCL DISTRIBUIDORA LTDA (FABRICA)"/>
            <filter val="CDM-CENTRO DE DISTRIBUICAO DE MOVEIS LTDA"/>
            <filter val="CEMIG"/>
            <filter val="CENTRAL OXI LTDA"/>
            <filter val="CEPALAB LABORATORIOS S.A"/>
            <filter val="CLARO S.A"/>
            <filter val="CLINICA MEDICA J FERREIRA LTDA"/>
            <filter val="CM HOSPITALAR ( BRASILIA)"/>
            <filter val="CM HOSPITALAR ( CAJAMAR)"/>
            <filter val="CMIPEDI SERVIÇOS MÉDICOS"/>
            <filter val="COELHO DINIZ SERVIÇOS MEDICOS LTDA"/>
            <filter val="COFARMINAS COMERCIO DE PRODUTOS FARMACEUTICOS LTDA"/>
            <filter val="COPASA"/>
            <filter val="COPIADORA MASTER LTDA"/>
            <filter val="CS2 MEDERI LTDA"/>
            <filter val="DALUZ SAUDE LTDA"/>
            <filter val="DANIEL D. BARBOSA SOLUÇÕES MEDICAS LTDA"/>
            <filter val="DCB DISTRIBUIDORA CIRURGICA BRASILEIRA LTDA"/>
            <filter val="DCTFWEB (INSS+IR)"/>
            <filter val="DLF SERVIÇOS MEDICOS LTDA"/>
            <filter val="DORMED HOSPITALAR LTDA"/>
            <filter val="DOUTORA RAFAELA ALVES TEIXEIRA"/>
            <filter val="DR FRANCISCO OTAVIO SILVEIRA SERVIÇOS MÉDICOS LTDA"/>
            <filter val="DRE SERVIÇOS MEDICOS LTDA"/>
            <filter val="DUARTE SOLUCAO EM SAUDE LTDA"/>
            <filter val="EMPRÉSTIMO - E-CONSIGNADO"/>
            <filter val="ESTRELA GERADORES &amp; ENERGIA ELETRICA"/>
            <filter val="EVERLIMP COMERCIO E DISTRIBUIDORA LTDA"/>
            <filter val="FABRIMED MATERIAIS HOSPITALARES LTDA"/>
            <filter val="FALCÃO SERVIÇOS MÉDICOS LTDA"/>
            <filter val="FARG SERVIÇOS MEDICOS LTDA"/>
            <filter val="Farmater Medicamentos Ltda"/>
            <filter val="FELIPE LEVY DISTRIBUIDORA LTDA (FL MED)"/>
            <filter val="FERNANDO ALMEIDA LIMA JÚNIOR S"/>
            <filter val="FGTS 09/2025"/>
            <filter val="FRAGA COMERCIO E LOCACOES DE VEICULO LTDA"/>
            <filter val="FUENTES SERVIÇOS MEDICOS LTDA"/>
            <filter val="FUTURA COMERCIO DE PRODUTOS MEDICO( TATUI)"/>
            <filter val="G3 SERVIÇOS MÉDICOS"/>
            <filter val="GDR SERVIÇOS MÉDICOS LTDA"/>
            <filter val="GEYZA TEIXEIRA SERVIÇOS MÉDICOS LTDA"/>
            <filter val="GFD RESCISÓRIA - GILSON FERREIRA DE OLIVEIRA JUNIOR"/>
            <filter val="GFD RESCISÓRIA - ISABELE GOMES RODRIGUES QUEIROZ"/>
            <filter val="GFD RESCISÓRIA - LARYAN MADISSON MAIA DOS SANTOS"/>
            <filter val="GFD RESCISÓRIA - MARCOS JUNIOR DE OLIVEIRA SILVA"/>
            <filter val="GFD RESCISÓRIA - NAIARA DIAS DOS SANTOS ALMEIDA SILVA"/>
            <filter val="GFD RESCISÓRIA - RAQUEL SOUZA VIEIRA DA MOTA"/>
            <filter val="GHM HOSPITALAR"/>
            <filter val="GLOBAL HOSPÍTALAR IMPORTÀCAO É COMERCIO S,A"/>
            <filter val="GMB SERVIÇOS MEDICOS LTDA"/>
            <filter val="GMF FABRICACAO E MANUTENCAO DE BEBEDOUROS LTDA"/>
            <filter val="GUSTAVO GUIMARÃES SERVIÇOS MÉDICOS LTDA"/>
            <filter val="GUSTAVO HENRIQUE DE ARAUJO SERVIÇOS MEDICOS LTDA"/>
            <filter val="HIGOR GOMES MUSSI SERVIDOR MEDICOS LTDA"/>
            <filter val="HOSPDROGAS COMERCIAL LTDA"/>
            <filter val="HTS - TECNOLOGIA EM SAUDE COMERCIO IMPORTACAO E EXPORTACAO"/>
            <filter val="IC MEDICINA LTDA"/>
            <filter val="ICR SOLUÇÕES MÉDICAS"/>
            <filter val="INSTITUTO DE SAUDE YASMIN LUMA LTDA"/>
            <filter val="INTERAÇÃO GESTÃO EM SAUDE LTDA"/>
            <filter val="IRRF / CSRF"/>
            <filter val="IRSOUZA SERVIÇOS MEDICOS LTDA"/>
            <filter val="ISABELLA ALQUIMIM SERVIÇOS MEDICOS LTDA"/>
            <filter val="ITAMARA FERNANDA BONYEN LOPES UNIPESSOAL LTDA"/>
            <filter val="ITOVITO SERVIÇOS MEDICOS LTDA"/>
            <filter val="IVAC SOLUÇÕES MEDICAS LTDA"/>
            <filter val="JCDF SERVIÇOS MEDICOS LTDA"/>
            <filter val="JOAN VITOR ARAUJO PEREIRA SERVIÇOS MÉDICOS LTDA"/>
            <filter val="JOÃO IGOR LOUREIRO BERNARDINO LTDA"/>
            <filter val="JOAO PEDRO FEIJO MAIA LTDA"/>
            <filter val="JONATAS F. SÁ ATIVIDADES MÉDIC"/>
            <filter val="JVFS MED"/>
            <filter val="JY MEDICAL SERVICES LTDA"/>
            <filter val="KEILA AVELAR SERVIÇOS MEDICOS LTDA"/>
            <filter val="KONICA MINOLTA HEALTHCARE BRASIL"/>
            <filter val="LACERDA ALIMENTAÇÃO LTDA"/>
            <filter val="LARISSA MARQUES LANDIM ATENDIMENTO MEDICO"/>
            <filter val="LAURA FERREIRA MEDICINA CLINICA LTDA"/>
            <filter val="LAURA LUSTOSA SOLÇÕES MÉDICAS"/>
            <filter val="LEANDRO HENRIQUE CRUZ LTDA"/>
            <filter val="LEOC SERVIÇOS MÉDICOS LTDA"/>
            <filter val="LGSP SERVIÇOS MÉDICOS LTDA"/>
            <filter val="LN SAUDE LTDA"/>
            <filter val="LORENA MARTINS SERVIÇOS MEDICOS LTDA"/>
            <filter val="LORENA SILVA DUARTE SERVIÇOS MÉDICOS LTDA"/>
            <filter val="LOURENÇO DO SANTOS SERVIÇOS MÉDICOS LTDA"/>
            <filter val="LUCAS BANDEIRA SERVIÇOS MEDICO"/>
            <filter val="LUCAS DAVID SILVA ROCHA"/>
            <filter val="LUCAS ONISHI SERVIÇOS MEDICOS LTDA"/>
            <filter val="M E M MEDICINA LTDA"/>
            <filter val="M.M.R. SERVICOS MEDICOS LTDA"/>
            <filter val="MARA R VAZ DE OLIVEIRA SERVIÇOS MÉDICOS"/>
            <filter val="MARCELA RÊDA GUIMARÃES LTDA"/>
            <filter val="MARCO PAIM SERVIÇOS MÉDICOS"/>
            <filter val="MARIAH SILVA DUARTE SERVIÇOS MEDICOS LTDA"/>
            <filter val="MARIANA QUEIROZ PAIVA LTDA"/>
            <filter val="MATER MED LTDA"/>
            <filter val="MATHEUS LUZ SERVIÇOS MEDICOS LTDA"/>
            <filter val="MBA SERVIÇOS MÉDICOS LTDA"/>
            <filter val="MEDICAL HOSP LTDA"/>
            <filter val="MEDLAND WELFARE SERVIÇOS MEDICOS LTDA"/>
            <filter val="MEDLEVENSOHN"/>
            <filter val="MENEZES SERVIÇOS MEDICOS"/>
            <filter val="MESQUITA E CASTRO CLINICA MEDICA LTDA"/>
            <filter val="MJGC SOLUÇÕES MEDICAS LTDA"/>
            <filter val="MOURA E CARVALHO SERVIÇOS MEDICOS LTDA"/>
            <filter val="MRSS SOLUÇÕES MEDICAS LTDA"/>
            <filter val="NET CONTAINER LOCACAO DE EQUIPAMENTOS LTDA"/>
            <filter val="NOBILISSIMA EMPREENDIMENTOS MEDICOS LTDA"/>
            <filter val="NOVA LINEA COM. DE PROD. FARM. LTDA"/>
            <filter val="NUNES ASSISTÊNCIA MEDICA UNIPESSOAL LTDA"/>
            <filter val="PANAMERICANA DISTRIBUIDORA LTDA"/>
            <filter val="PAULA ALESSANDRA CARVALHO ANDR"/>
            <filter val="PAULA MELO VALE LTDA"/>
            <filter val="PEDRA SERVIÇOS MEDICOS LTDA"/>
            <filter val="PEDRO SIMÃO NIMER MEDICINA INTEGRAL LTDA"/>
            <filter val="PIAZAROLO FERNANDES SERVIÇOS MEDICOS LTDA"/>
            <filter val="PORT DISTRIBUIDORA"/>
            <filter val="PROGRAMA NACIONAL DE CONTROLE DE QUALIDADE LTDA"/>
            <filter val="QUALITY COMMERCE"/>
            <filter val="R &amp; M MEDICOS ASSOCIADOS LTDA"/>
            <filter val="R&amp;F CLIMATIZAÇÃO LTDA"/>
            <filter val="RAFAMED HOSPITALAR EIRELI"/>
            <filter val="RAPHAELA ILMARA CAMPOS DUQUE DA SILVA LTDA"/>
            <filter val="RIO CLARENSE"/>
            <filter val="ROMILDO R. OLIVEIRA SERVIÇOS MEDICOS LTDA"/>
            <filter val="S &amp; M SERVIÇOS MEDICOS LTDA"/>
            <filter val="SAIPH COMERCIO DE INFORMATICA LTDA"/>
            <filter val="SALIBA RIBEIRO SERVIÇOS MEDICOS LTDA"/>
            <filter val="SAN SOLUÇOES E NEGOCIOS LTDA"/>
            <filter val="SÃO JOSE SERVIÇOS MÉDICOS LTDA"/>
            <filter val="SAUDE GJ LTDA"/>
            <filter val="SEMPREMED SERVIÇOS MÉDICOS"/>
            <filter val="SERVIÇOS MEDICOS QUINTÃO GUIMARÃES LTDA"/>
            <filter val="SEVEN COMERCIAL SOBRAL LTDA EPP"/>
            <filter val="SG MEDICINA E CONTROLE DE INFECÇÃO LTDA"/>
            <filter val="SL SOLUÇÕES LTDA"/>
            <filter val="SOMA MG HOSPITALAR"/>
            <filter val="SOUZA SERVIÇOS DE MEDICINA LTDA"/>
            <filter val="SST SEGURANÇA E SAUDE NO TRABALHO"/>
            <filter val="STANLEY A DE OLIVEIRA MEDICINA LTDA"/>
            <filter val="TARIFA PACOTE DE SERVIÇOS"/>
            <filter val="TARIFA PIX ENVIADO"/>
            <filter val="TARIFA TRANSF RECURSO -E/I"/>
            <filter val="TATIANE DE PUY SERVIÇOS MÉDICOS LTDA"/>
            <filter val="TATIANE DURÇO CARVALHO"/>
            <filter val="THAIZA MAGALHÃES SERVIÇOS MEDICOS LTDA"/>
            <filter val="TOLESUL DISTRIBUIDORA DE MEDICAMENTOS LTDA"/>
            <filter val="TORAL E SERRANO SERVIÇOS MEDICOS LTDA"/>
            <filter val="TRCT - ALESSANDRA FELISBERTO DA SILVA"/>
            <filter val="TRCT - GILSON FERREIRA DE OLIVEIRA JUNIOR"/>
            <filter val="TRCT - ISABELE GOMES RODRIGUES QUEIROZ"/>
            <filter val="TRCT - LARYAN MADISSON MAIA DOS SANTOS"/>
            <filter val="TRCT - MARCOS JUNIOR DE OLIVEIRA SILVA"/>
            <filter val="TRCT - NAIARA DIAS DOS SANTOS ALMEIDA SILVA"/>
            <filter val="TRCT - RAQUEL SOUZA VIEIRA DA MOTA"/>
            <filter val="TWP SERVIÇOS MEDICOS LTDA"/>
            <filter val="UGS HEALTH SOCIETY LTDA"/>
            <filter val="ULBRICH SERVIÇOS MEDICOS LTDA"/>
            <filter val="VISUAL SOFTWARE LTDA"/>
            <filter val="VOLATILE INFORMATICA LTDA"/>
            <filter val="WJF SERVIÇOS MÉDICOS LTDA"/>
            <filter val="WN LAVANDERIA LTDA"/>
            <filter val="X- SERVICE MANUTENÇÃO E COMERCIO DE EQUIPAMENTOS MEDICOS LTDA"/>
            <filter val="YANNE ABREU BARBOSA DOS SANTOS LTDA"/>
          </filters>
        </filterColumn>
        <filterColumn colId="10">
          <filters>
            <filter val="NORTE"/>
          </filters>
        </filterColumn>
        <filterColumn colId="18">
          <filters>
            <filter val="Aug-25"/>
            <filter val="Oct-25"/>
            <filter val="Sep-25"/>
          </filters>
        </filterColumn>
        <sortState xmlns:xlrd2="http://schemas.microsoft.com/office/spreadsheetml/2017/richdata2" ref="A6:S480">
          <sortCondition ref="A6:A480"/>
          <sortCondition ref="D6:D480"/>
          <sortCondition ref="B6:B480"/>
          <sortCondition ref="H6:H480"/>
          <sortCondition ref="N6:N480"/>
          <sortCondition ref="I6:I480"/>
          <sortCondition ref="S6:S480"/>
          <sortCondition ref="K6:K480"/>
          <sortCondition ref="R6:R480"/>
        </sortState>
      </autoFilter>
    </customSheetView>
    <customSheetView guid="{A58D9949-8751-4B13-A5F5-D45D3215FD77}" filter="1" showAutoFilter="1">
      <pageMargins left="0" right="0" top="0" bottom="0" header="0" footer="0"/>
      <autoFilter ref="A6:S480" xr:uid="{DA3C3F86-50C9-4245-BF36-10D1FFE0D645}">
        <filterColumn colId="3">
          <filters>
            <filter val="C.24"/>
          </filters>
        </filterColumn>
        <filterColumn colId="10">
          <filters>
            <filter val="NORTE"/>
          </filters>
        </filterColumn>
        <filterColumn colId="13">
          <filters>
            <filter val="AUDITORIA INTERNA"/>
            <filter val="EM MONTAGEM"/>
          </filters>
        </filterColumn>
      </autoFilter>
    </customSheetView>
  </customSheetViews>
  <phoneticPr fontId="8" type="noConversion"/>
  <pageMargins left="0.511811024" right="0.511811024" top="0.78740157499999996" bottom="0.78740157499999996" header="0" footer="0"/>
  <pageSetup paperSize="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Maria Laura Do Prado Guimarães</cp:lastModifiedBy>
  <cp:revision/>
  <dcterms:created xsi:type="dcterms:W3CDTF">2025-10-24T17:25:17Z</dcterms:created>
  <dcterms:modified xsi:type="dcterms:W3CDTF">2026-02-27T18:16:04Z</dcterms:modified>
  <cp:category/>
  <cp:contentStatus/>
</cp:coreProperties>
</file>